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čunovodstvo\OneDrive - CARNet\OBRASCI I IZVJEŠTAJI\OBRASCI I IZVJEŠTAJI 2024\PLAN 2024\FINANCIJSKI PLAN 2024\1. rebalans financijskog plana  2024. godine\"/>
    </mc:Choice>
  </mc:AlternateContent>
  <bookViews>
    <workbookView xWindow="0" yWindow="0" windowWidth="28800" windowHeight="12330"/>
  </bookViews>
  <sheets>
    <sheet name="plan nabave" sheetId="3" r:id="rId1"/>
  </sheets>
  <definedNames>
    <definedName name="_xlnm.Print_Area" localSheetId="0">'plan nabave'!$A$1:$I$22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7" i="3" l="1"/>
  <c r="E18" i="3" l="1"/>
  <c r="D18" i="3"/>
  <c r="E17" i="3"/>
  <c r="E16" i="3"/>
  <c r="E15" i="3"/>
  <c r="E14" i="3"/>
  <c r="E13" i="3"/>
  <c r="D14" i="3"/>
</calcChain>
</file>

<file path=xl/sharedStrings.xml><?xml version="1.0" encoding="utf-8"?>
<sst xmlns="http://schemas.openxmlformats.org/spreadsheetml/2006/main" count="42" uniqueCount="38">
  <si>
    <t>CENTAR ZA ODGOJ I OBRAZOVANJE KRAPINSKE TOPLICE</t>
  </si>
  <si>
    <t>LJUDEVITA GAJA 2</t>
  </si>
  <si>
    <t>Redni broj</t>
  </si>
  <si>
    <t>Brojčana oznaka predmeta nabave iz CPV-a</t>
  </si>
  <si>
    <t>Predmet nabave</t>
  </si>
  <si>
    <t>Osigurana sredstva za nabavu (s PDV-om)</t>
  </si>
  <si>
    <t>Procijenjena vrijednost nabave bez PDV-a</t>
  </si>
  <si>
    <t xml:space="preserve">Vrsta postupka </t>
  </si>
  <si>
    <t>Sklapa li se ugovor ili okvirni sporazum</t>
  </si>
  <si>
    <t>Planirani početak postupka</t>
  </si>
  <si>
    <t>Planirano trajanje ug. ili okv. sporazuma</t>
  </si>
  <si>
    <t>1.</t>
  </si>
  <si>
    <t>Jednostavna nabava</t>
  </si>
  <si>
    <t>55524000-9</t>
  </si>
  <si>
    <t>Usluga dostavljanja pripremljene hrane u školu</t>
  </si>
  <si>
    <t>UKUPNO</t>
  </si>
  <si>
    <t>RAVNATELJ:</t>
  </si>
  <si>
    <t>Antun Zupanc, prof. defektolog</t>
  </si>
  <si>
    <t>PREDSJEDNICA ŠO:</t>
  </si>
  <si>
    <t>Ivančica Antolić, prof. defektolog</t>
  </si>
  <si>
    <t>22111000-1</t>
  </si>
  <si>
    <t>Školske knjige</t>
  </si>
  <si>
    <t>2.</t>
  </si>
  <si>
    <t>za predmetne nabave čija je procijenjena vrijednost jednaka ili veća od 2.650,00 eura</t>
  </si>
  <si>
    <t>URBROJ: 2140-97-24-4</t>
  </si>
  <si>
    <t>KLASA: 400-02/24-01/01</t>
  </si>
  <si>
    <t>1. IZMJENE I DOPUNE PLANA NABAVE ZA POSLOVNU GODINU 2024.</t>
  </si>
  <si>
    <t>3.</t>
  </si>
  <si>
    <t>4.</t>
  </si>
  <si>
    <t>5.</t>
  </si>
  <si>
    <t>09134200</t>
  </si>
  <si>
    <t>Dizelsko gorivo</t>
  </si>
  <si>
    <t>22462000</t>
  </si>
  <si>
    <t>Promidžbeni materijal</t>
  </si>
  <si>
    <t>43325000</t>
  </si>
  <si>
    <t>Senzorna staza</t>
  </si>
  <si>
    <r>
      <t xml:space="preserve">Na temelju čl. 28. stavka 1. Zakona o javnoj nabavi (NN br.120/16) i čl. 60. Statuta COO Krapinske Toplice, Školski odbor na 3. sjednici održanoj </t>
    </r>
    <r>
      <rPr>
        <sz val="10"/>
        <color rgb="FFFF0000"/>
        <rFont val="Arial"/>
        <family val="2"/>
        <charset val="238"/>
      </rPr>
      <t>15.11.2024.</t>
    </r>
    <r>
      <rPr>
        <sz val="10"/>
        <rFont val="Arial"/>
        <family val="2"/>
        <charset val="238"/>
      </rPr>
      <t xml:space="preserve"> godine donio je :</t>
    </r>
  </si>
  <si>
    <t>Krapinske Toplice, 15.11.2024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</si>
</sst>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.95"/>
      <name val="Arial"/>
      <family val="2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4" fillId="0" borderId="0" xfId="0" applyFont="1" applyAlignment="1" applyProtection="1">
      <alignment horizontal="center" vertical="top" wrapText="1" readingOrder="1"/>
      <protection locked="0"/>
    </xf>
    <xf numFmtId="0" fontId="1" fillId="2" borderId="2" xfId="0" applyFont="1" applyFill="1" applyBorder="1" applyAlignment="1">
      <alignment horizontal="center" vertical="justify"/>
    </xf>
    <xf numFmtId="0" fontId="1" fillId="2" borderId="3" xfId="0" applyFont="1" applyFill="1" applyBorder="1" applyAlignment="1">
      <alignment horizontal="center" vertical="justify"/>
    </xf>
    <xf numFmtId="0" fontId="5" fillId="0" borderId="4" xfId="0" applyFont="1" applyBorder="1" applyAlignment="1">
      <alignment horizontal="center" vertical="justify"/>
    </xf>
    <xf numFmtId="0" fontId="5" fillId="0" borderId="5" xfId="0" applyFont="1" applyBorder="1" applyAlignment="1">
      <alignment horizontal="center" vertical="justify"/>
    </xf>
    <xf numFmtId="0" fontId="5" fillId="0" borderId="6" xfId="0" applyFont="1" applyBorder="1" applyAlignment="1">
      <alignment horizontal="center" vertical="justify"/>
    </xf>
    <xf numFmtId="0" fontId="5" fillId="0" borderId="5" xfId="0" applyFont="1" applyFill="1" applyBorder="1" applyAlignment="1">
      <alignment horizontal="center" vertical="justify"/>
    </xf>
    <xf numFmtId="0" fontId="5" fillId="0" borderId="5" xfId="0" applyFont="1" applyFill="1" applyBorder="1" applyAlignment="1">
      <alignment horizontal="left" vertical="justify"/>
    </xf>
    <xf numFmtId="4" fontId="5" fillId="0" borderId="5" xfId="0" applyNumberFormat="1" applyFont="1" applyFill="1" applyBorder="1" applyAlignment="1">
      <alignment horizontal="center" vertical="justify"/>
    </xf>
    <xf numFmtId="0" fontId="5" fillId="0" borderId="6" xfId="0" applyFont="1" applyFill="1" applyBorder="1" applyAlignment="1">
      <alignment horizontal="center" vertical="justify"/>
    </xf>
    <xf numFmtId="0" fontId="5" fillId="2" borderId="7" xfId="0" applyFont="1" applyFill="1" applyBorder="1" applyAlignment="1">
      <alignment horizontal="center" vertical="justify"/>
    </xf>
    <xf numFmtId="0" fontId="5" fillId="2" borderId="8" xfId="0" applyFont="1" applyFill="1" applyBorder="1" applyAlignment="1">
      <alignment horizontal="center" vertical="justify"/>
    </xf>
    <xf numFmtId="4" fontId="5" fillId="2" borderId="8" xfId="0" applyNumberFormat="1" applyFont="1" applyFill="1" applyBorder="1" applyAlignment="1">
      <alignment horizontal="center" vertical="justify"/>
    </xf>
    <xf numFmtId="0" fontId="5" fillId="2" borderId="9" xfId="0" applyFont="1" applyFill="1" applyBorder="1" applyAlignment="1">
      <alignment horizontal="center" vertical="justify"/>
    </xf>
    <xf numFmtId="0" fontId="1" fillId="0" borderId="0" xfId="0" applyFont="1" applyAlignment="1"/>
    <xf numFmtId="4" fontId="1" fillId="0" borderId="0" xfId="0" applyNumberFormat="1" applyFont="1"/>
    <xf numFmtId="0" fontId="1" fillId="3" borderId="0" xfId="0" applyFont="1" applyFill="1"/>
    <xf numFmtId="0" fontId="0" fillId="3" borderId="0" xfId="0" applyFill="1"/>
    <xf numFmtId="0" fontId="6" fillId="3" borderId="0" xfId="0" applyFont="1" applyFill="1"/>
    <xf numFmtId="0" fontId="4" fillId="3" borderId="0" xfId="0" applyFont="1" applyFill="1" applyBorder="1" applyAlignment="1" applyProtection="1">
      <alignment vertical="top" wrapText="1" readingOrder="1"/>
      <protection locked="0"/>
    </xf>
    <xf numFmtId="0" fontId="5" fillId="0" borderId="10" xfId="0" applyFont="1" applyFill="1" applyBorder="1" applyAlignment="1">
      <alignment horizontal="center" vertical="justify"/>
    </xf>
    <xf numFmtId="0" fontId="5" fillId="0" borderId="10" xfId="0" applyFont="1" applyFill="1" applyBorder="1" applyAlignment="1">
      <alignment horizontal="left" vertical="justify"/>
    </xf>
    <xf numFmtId="4" fontId="5" fillId="0" borderId="10" xfId="0" applyNumberFormat="1" applyFont="1" applyFill="1" applyBorder="1" applyAlignment="1">
      <alignment horizontal="center" vertical="justify"/>
    </xf>
    <xf numFmtId="0" fontId="5" fillId="0" borderId="11" xfId="0" applyFont="1" applyFill="1" applyBorder="1" applyAlignment="1">
      <alignment horizontal="center" vertical="justify"/>
    </xf>
    <xf numFmtId="49" fontId="5" fillId="4" borderId="4" xfId="0" applyNumberFormat="1" applyFont="1" applyFill="1" applyBorder="1" applyAlignment="1">
      <alignment horizontal="center" vertical="justify"/>
    </xf>
    <xf numFmtId="0" fontId="1" fillId="0" borderId="0" xfId="0" applyFont="1" applyAlignment="1" applyProtection="1">
      <alignment vertical="top" wrapText="1" readingOrder="1"/>
      <protection locked="0"/>
    </xf>
    <xf numFmtId="0" fontId="2" fillId="0" borderId="0" xfId="0" applyFont="1" applyAlignment="1" applyProtection="1">
      <alignment horizontal="center" vertical="top" wrapText="1" readingOrder="1"/>
      <protection locked="0"/>
    </xf>
    <xf numFmtId="0" fontId="1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6" fillId="0" borderId="0" xfId="0" applyFont="1"/>
    <xf numFmtId="0" fontId="6" fillId="2" borderId="1" xfId="0" applyFont="1" applyFill="1" applyBorder="1" applyAlignment="1">
      <alignment horizontal="center" vertical="justify"/>
    </xf>
    <xf numFmtId="0" fontId="6" fillId="2" borderId="2" xfId="0" applyFont="1" applyFill="1" applyBorder="1" applyAlignment="1">
      <alignment horizontal="center" vertical="justify"/>
    </xf>
    <xf numFmtId="0" fontId="9" fillId="0" borderId="0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vertical="top" wrapText="1" readingOrder="1"/>
      <protection locked="0"/>
    </xf>
    <xf numFmtId="49" fontId="5" fillId="4" borderId="12" xfId="0" applyNumberFormat="1" applyFont="1" applyFill="1" applyBorder="1" applyAlignment="1">
      <alignment horizontal="center" vertical="justify"/>
    </xf>
    <xf numFmtId="49" fontId="5" fillId="0" borderId="10" xfId="0" applyNumberFormat="1" applyFont="1" applyFill="1" applyBorder="1" applyAlignment="1">
      <alignment horizontal="center" vertical="justify"/>
    </xf>
    <xf numFmtId="0" fontId="1" fillId="0" borderId="0" xfId="0" applyFont="1" applyAlignment="1" applyProtection="1">
      <alignment horizontal="left" vertical="top" wrapText="1" readingOrder="1"/>
      <protection locked="0"/>
    </xf>
    <xf numFmtId="0" fontId="1" fillId="0" borderId="0" xfId="0" applyFont="1" applyAlignment="1" applyProtection="1">
      <alignment vertical="top" wrapText="1" readingOrder="1"/>
      <protection locked="0"/>
    </xf>
    <xf numFmtId="0" fontId="3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0" fontId="1" fillId="0" borderId="0" xfId="0" applyFont="1" applyFill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workbookViewId="0">
      <selection activeCell="I22" sqref="A1:I22"/>
    </sheetView>
  </sheetViews>
  <sheetFormatPr defaultRowHeight="15" x14ac:dyDescent="0.25"/>
  <cols>
    <col min="2" max="2" width="11.42578125" customWidth="1"/>
    <col min="3" max="3" width="25.42578125" customWidth="1"/>
    <col min="4" max="4" width="20" customWidth="1"/>
    <col min="5" max="6" width="14.28515625" customWidth="1"/>
    <col min="7" max="7" width="12.28515625" customWidth="1"/>
    <col min="8" max="8" width="11.85546875" customWidth="1"/>
    <col min="9" max="9" width="12" customWidth="1"/>
  </cols>
  <sheetData>
    <row r="1" spans="1:9" ht="15" customHeight="1" x14ac:dyDescent="0.25">
      <c r="A1" s="39" t="s">
        <v>0</v>
      </c>
      <c r="B1" s="39"/>
      <c r="C1" s="39"/>
      <c r="D1" s="39"/>
      <c r="E1" s="39"/>
      <c r="F1" s="39"/>
      <c r="G1" s="39"/>
      <c r="H1" s="39"/>
      <c r="I1" s="39"/>
    </row>
    <row r="2" spans="1:9" ht="15" customHeight="1" x14ac:dyDescent="0.25">
      <c r="A2" s="40" t="s">
        <v>1</v>
      </c>
      <c r="B2" s="40"/>
      <c r="C2" s="40"/>
      <c r="D2" s="40"/>
      <c r="E2" s="40"/>
      <c r="F2" s="1"/>
      <c r="G2" s="1"/>
      <c r="H2" s="1"/>
      <c r="I2" s="1"/>
    </row>
    <row r="3" spans="1:9" ht="7.5" customHeight="1" x14ac:dyDescent="0.25">
      <c r="A3" s="27"/>
      <c r="B3" s="27"/>
      <c r="C3" s="27"/>
      <c r="D3" s="27"/>
      <c r="E3" s="27"/>
      <c r="F3" s="1"/>
      <c r="G3" s="1"/>
      <c r="H3" s="1"/>
      <c r="I3" s="1"/>
    </row>
    <row r="4" spans="1:9" ht="18" x14ac:dyDescent="0.25">
      <c r="A4" s="35" t="s">
        <v>25</v>
      </c>
      <c r="B4" s="30"/>
      <c r="C4" s="30"/>
      <c r="D4" s="29"/>
      <c r="E4" s="30"/>
      <c r="F4" s="1"/>
      <c r="G4" s="1"/>
      <c r="H4" s="1"/>
      <c r="I4" s="1"/>
    </row>
    <row r="5" spans="1:9" ht="18" x14ac:dyDescent="0.25">
      <c r="A5" s="35" t="s">
        <v>24</v>
      </c>
      <c r="B5" s="31"/>
      <c r="C5" s="31"/>
      <c r="D5" s="29"/>
      <c r="E5" s="31"/>
      <c r="F5" s="1"/>
      <c r="G5" s="1"/>
      <c r="H5" s="1"/>
      <c r="I5" s="1"/>
    </row>
    <row r="6" spans="1:9" s="20" customFormat="1" ht="48.75" customHeight="1" x14ac:dyDescent="0.25">
      <c r="A6" s="43" t="s">
        <v>36</v>
      </c>
      <c r="B6" s="43"/>
      <c r="C6" s="43"/>
      <c r="D6" s="43"/>
      <c r="E6" s="43"/>
      <c r="F6" s="43"/>
      <c r="G6" s="43"/>
      <c r="H6" s="43"/>
      <c r="I6" s="43"/>
    </row>
    <row r="7" spans="1:9" ht="15.75" x14ac:dyDescent="0.25">
      <c r="A7" s="1"/>
      <c r="B7" s="1"/>
      <c r="C7" s="1"/>
      <c r="D7" s="1"/>
      <c r="E7" s="1"/>
      <c r="F7" s="1"/>
      <c r="G7" s="1"/>
      <c r="H7" s="28"/>
      <c r="I7" s="28"/>
    </row>
    <row r="8" spans="1:9" ht="15.75" x14ac:dyDescent="0.25">
      <c r="A8" s="41" t="s">
        <v>26</v>
      </c>
      <c r="B8" s="41"/>
      <c r="C8" s="41"/>
      <c r="D8" s="41"/>
      <c r="E8" s="41"/>
      <c r="F8" s="41"/>
      <c r="G8" s="41"/>
      <c r="H8" s="41"/>
      <c r="I8" s="41"/>
    </row>
    <row r="9" spans="1:9" ht="8.25" customHeight="1" x14ac:dyDescent="0.25">
      <c r="A9" s="1"/>
      <c r="B9" s="1"/>
      <c r="C9" s="1"/>
      <c r="D9" s="1"/>
      <c r="E9" s="1"/>
      <c r="F9" s="1"/>
      <c r="G9" s="2"/>
      <c r="H9" s="2"/>
      <c r="I9" s="2"/>
    </row>
    <row r="10" spans="1:9" ht="15.75" thickBot="1" x14ac:dyDescent="0.3">
      <c r="A10" s="1" t="s">
        <v>23</v>
      </c>
      <c r="B10" s="1"/>
      <c r="C10" s="1"/>
      <c r="D10" s="1"/>
      <c r="E10" s="1"/>
      <c r="F10" s="1"/>
      <c r="G10" s="1"/>
      <c r="H10" s="1"/>
      <c r="I10" s="1"/>
    </row>
    <row r="11" spans="1:9" ht="76.5" thickTop="1" thickBot="1" x14ac:dyDescent="0.3">
      <c r="A11" s="33" t="s">
        <v>2</v>
      </c>
      <c r="B11" s="34" t="s">
        <v>3</v>
      </c>
      <c r="C11" s="34" t="s">
        <v>4</v>
      </c>
      <c r="D11" s="34" t="s">
        <v>5</v>
      </c>
      <c r="E11" s="3" t="s">
        <v>6</v>
      </c>
      <c r="F11" s="34" t="s">
        <v>7</v>
      </c>
      <c r="G11" s="34" t="s">
        <v>8</v>
      </c>
      <c r="H11" s="34" t="s">
        <v>9</v>
      </c>
      <c r="I11" s="4" t="s">
        <v>10</v>
      </c>
    </row>
    <row r="12" spans="1:9" ht="18" customHeight="1" thickBot="1" x14ac:dyDescent="0.3">
      <c r="A12" s="5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H12" s="6">
        <v>8</v>
      </c>
      <c r="I12" s="7">
        <v>9</v>
      </c>
    </row>
    <row r="13" spans="1:9" ht="27.75" customHeight="1" thickBot="1" x14ac:dyDescent="0.3">
      <c r="A13" s="26" t="s">
        <v>11</v>
      </c>
      <c r="B13" s="8" t="s">
        <v>13</v>
      </c>
      <c r="C13" s="9" t="s">
        <v>14</v>
      </c>
      <c r="D13" s="10">
        <v>29950</v>
      </c>
      <c r="E13" s="24">
        <f>+D13/1.13</f>
        <v>26504.424778761066</v>
      </c>
      <c r="F13" s="8" t="s">
        <v>12</v>
      </c>
      <c r="G13" s="8"/>
      <c r="H13" s="8"/>
      <c r="I13" s="11"/>
    </row>
    <row r="14" spans="1:9" ht="27.75" customHeight="1" thickBot="1" x14ac:dyDescent="0.3">
      <c r="A14" s="26" t="s">
        <v>22</v>
      </c>
      <c r="B14" s="22" t="s">
        <v>20</v>
      </c>
      <c r="C14" s="23" t="s">
        <v>21</v>
      </c>
      <c r="D14" s="24">
        <f>8150+250</f>
        <v>8400</v>
      </c>
      <c r="E14" s="24">
        <f>+D14/1.05</f>
        <v>8000</v>
      </c>
      <c r="F14" s="22" t="s">
        <v>12</v>
      </c>
      <c r="G14" s="22"/>
      <c r="H14" s="22"/>
      <c r="I14" s="25"/>
    </row>
    <row r="15" spans="1:9" ht="27.75" customHeight="1" thickBot="1" x14ac:dyDescent="0.3">
      <c r="A15" s="37" t="s">
        <v>27</v>
      </c>
      <c r="B15" s="38" t="s">
        <v>30</v>
      </c>
      <c r="C15" s="23" t="s">
        <v>31</v>
      </c>
      <c r="D15" s="24">
        <v>3485</v>
      </c>
      <c r="E15" s="24">
        <f>+D15/1.25</f>
        <v>2788</v>
      </c>
      <c r="F15" s="22" t="s">
        <v>12</v>
      </c>
      <c r="G15" s="22"/>
      <c r="H15" s="22"/>
      <c r="I15" s="25"/>
    </row>
    <row r="16" spans="1:9" ht="27.75" customHeight="1" thickBot="1" x14ac:dyDescent="0.3">
      <c r="A16" s="37" t="s">
        <v>28</v>
      </c>
      <c r="B16" s="38" t="s">
        <v>32</v>
      </c>
      <c r="C16" s="23" t="s">
        <v>33</v>
      </c>
      <c r="D16" s="24">
        <v>5231</v>
      </c>
      <c r="E16" s="24">
        <f>+D16/1.25</f>
        <v>4184.8</v>
      </c>
      <c r="F16" s="22" t="s">
        <v>12</v>
      </c>
      <c r="G16" s="22"/>
      <c r="H16" s="22"/>
      <c r="I16" s="25"/>
    </row>
    <row r="17" spans="1:13" ht="27.75" customHeight="1" thickBot="1" x14ac:dyDescent="0.3">
      <c r="A17" s="37" t="s">
        <v>29</v>
      </c>
      <c r="B17" s="38" t="s">
        <v>34</v>
      </c>
      <c r="C17" s="23" t="s">
        <v>35</v>
      </c>
      <c r="D17" s="24">
        <v>4194</v>
      </c>
      <c r="E17" s="24">
        <f>+D17/1.25</f>
        <v>3355.2</v>
      </c>
      <c r="F17" s="22" t="s">
        <v>12</v>
      </c>
      <c r="G17" s="22"/>
      <c r="H17" s="22"/>
      <c r="I17" s="25"/>
      <c r="M17">
        <f>606.25+1559.38 +150</f>
        <v>2315.63</v>
      </c>
    </row>
    <row r="18" spans="1:13" ht="27.75" customHeight="1" thickBot="1" x14ac:dyDescent="0.3">
      <c r="A18" s="12" t="s">
        <v>15</v>
      </c>
      <c r="B18" s="13"/>
      <c r="C18" s="13"/>
      <c r="D18" s="14">
        <f>SUM(D13:D17)</f>
        <v>51260</v>
      </c>
      <c r="E18" s="14">
        <f>SUM(E13:E17)</f>
        <v>44832.424778761066</v>
      </c>
      <c r="F18" s="13"/>
      <c r="G18" s="13"/>
      <c r="H18" s="13"/>
      <c r="I18" s="15"/>
    </row>
    <row r="19" spans="1:13" ht="11.25" customHeight="1" thickTop="1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13" s="19" customFormat="1" x14ac:dyDescent="0.25">
      <c r="A20" s="29" t="s">
        <v>37</v>
      </c>
      <c r="B20" s="36"/>
      <c r="C20" s="36"/>
      <c r="D20" s="21"/>
      <c r="E20" s="21"/>
      <c r="F20" s="18"/>
      <c r="G20" s="42" t="s">
        <v>16</v>
      </c>
      <c r="H20" s="42"/>
      <c r="I20" s="18"/>
    </row>
    <row r="21" spans="1:13" x14ac:dyDescent="0.25">
      <c r="A21" s="32" t="s">
        <v>18</v>
      </c>
      <c r="B21" s="1"/>
      <c r="C21" s="1"/>
      <c r="D21" s="1"/>
      <c r="E21" s="17"/>
      <c r="F21" s="32"/>
      <c r="G21" s="16" t="s">
        <v>17</v>
      </c>
      <c r="H21" s="16"/>
      <c r="I21" s="16"/>
    </row>
    <row r="22" spans="1:13" x14ac:dyDescent="0.25">
      <c r="A22" s="32" t="s">
        <v>19</v>
      </c>
      <c r="B22" s="32"/>
      <c r="C22" s="32"/>
      <c r="D22" s="32"/>
      <c r="E22" s="32"/>
      <c r="F22" s="32"/>
      <c r="G22" s="32"/>
      <c r="H22" s="32"/>
      <c r="I22" s="32"/>
    </row>
  </sheetData>
  <mergeCells count="5">
    <mergeCell ref="A1:I1"/>
    <mergeCell ref="A2:E2"/>
    <mergeCell ref="A8:I8"/>
    <mergeCell ref="G20:H20"/>
    <mergeCell ref="A6:I6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plan nabave</vt:lpstr>
      <vt:lpstr>'plan nabave'!Podrucje_ispisa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korisnik</dc:creator>
  <cp:lastModifiedBy>Windows korisnik</cp:lastModifiedBy>
  <cp:lastPrinted>2024-11-15T07:51:10Z</cp:lastPrinted>
  <dcterms:created xsi:type="dcterms:W3CDTF">2019-05-20T06:49:45Z</dcterms:created>
  <dcterms:modified xsi:type="dcterms:W3CDTF">2024-11-15T13:10:30Z</dcterms:modified>
</cp:coreProperties>
</file>